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8e35305530b31a6/Documents/CUCOLLECTOR/EDITORIALS/State Associations/"/>
    </mc:Choice>
  </mc:AlternateContent>
  <xr:revisionPtr revIDLastSave="0" documentId="8_{0C70BAFC-1F38-4FF8-BA15-230BE8922209}" xr6:coauthVersionLast="47" xr6:coauthVersionMax="47" xr10:uidLastSave="{00000000-0000-0000-0000-000000000000}"/>
  <bookViews>
    <workbookView xWindow="-120" yWindow="-120" windowWidth="29040" windowHeight="15840" xr2:uid="{FD99F7CE-4D62-4175-A939-0A7B391096DC}"/>
  </bookViews>
  <sheets>
    <sheet name="LOT COST PRA ADJUSTED " sheetId="1" r:id="rId1"/>
    <sheet name="Sheet1" sheetId="5" r:id="rId2"/>
    <sheet name="LOT COST ALL IN." sheetId="4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23" i="1" l="1"/>
  <c r="O22" i="1"/>
  <c r="O21" i="1"/>
  <c r="O20" i="1"/>
  <c r="O19" i="1"/>
  <c r="O18" i="1"/>
  <c r="O17" i="1"/>
  <c r="O16" i="1"/>
  <c r="E8" i="1"/>
  <c r="E9" i="1"/>
  <c r="E10" i="1"/>
  <c r="E11" i="1"/>
  <c r="E12" i="1"/>
  <c r="I16" i="1"/>
  <c r="I17" i="1"/>
  <c r="I18" i="1"/>
  <c r="O24" i="1" l="1"/>
  <c r="O25" i="1" s="1"/>
  <c r="I19" i="1"/>
  <c r="I20" i="1"/>
  <c r="I21" i="1"/>
  <c r="I22" i="1"/>
  <c r="I23" i="1"/>
  <c r="I24" i="1"/>
  <c r="I25" i="1"/>
  <c r="E3" i="1"/>
  <c r="L16" i="1" s="1"/>
  <c r="E4" i="1"/>
  <c r="E5" i="1"/>
  <c r="E6" i="1"/>
  <c r="E7" i="1"/>
  <c r="L20" i="1" s="1"/>
  <c r="B13" i="1"/>
  <c r="L21" i="1"/>
  <c r="L22" i="1"/>
  <c r="L23" i="1"/>
  <c r="L24" i="1"/>
  <c r="L25" i="1"/>
  <c r="C13" i="1"/>
  <c r="P11" i="4"/>
  <c r="C15" i="4" s="1"/>
  <c r="P12" i="4"/>
  <c r="D15" i="4" s="1"/>
  <c r="P13" i="4"/>
  <c r="E15" i="4" s="1"/>
  <c r="P14" i="4"/>
  <c r="F15" i="4" s="1"/>
  <c r="P15" i="4"/>
  <c r="G15" i="4" s="1"/>
  <c r="P10" i="4"/>
  <c r="B15" i="4" s="1"/>
  <c r="O6" i="4"/>
  <c r="K18" i="4"/>
  <c r="K16" i="4"/>
  <c r="K8" i="4"/>
  <c r="L7" i="4" s="1"/>
  <c r="G5" i="4" s="1"/>
  <c r="I11" i="1"/>
  <c r="F4" i="1" l="1"/>
  <c r="F3" i="1"/>
  <c r="L26" i="1"/>
  <c r="E13" i="1"/>
  <c r="F5" i="1"/>
  <c r="F6" i="1"/>
  <c r="J19" i="1" s="1"/>
  <c r="K19" i="1" s="1"/>
  <c r="F12" i="1"/>
  <c r="F11" i="1"/>
  <c r="F10" i="1"/>
  <c r="F9" i="1"/>
  <c r="F8" i="1"/>
  <c r="J21" i="1" s="1"/>
  <c r="K21" i="1" s="1"/>
  <c r="F7" i="1"/>
  <c r="L17" i="1"/>
  <c r="L19" i="1"/>
  <c r="L18" i="1"/>
  <c r="H15" i="4"/>
  <c r="G7" i="4"/>
  <c r="G4" i="4"/>
  <c r="L2" i="4"/>
  <c r="B5" i="4" s="1"/>
  <c r="L4" i="4"/>
  <c r="D5" i="4" s="1"/>
  <c r="L6" i="4"/>
  <c r="F5" i="4" s="1"/>
  <c r="L3" i="4"/>
  <c r="C5" i="4" s="1"/>
  <c r="L5" i="4"/>
  <c r="E5" i="4" s="1"/>
  <c r="M19" i="1" l="1"/>
  <c r="N19" i="1" s="1"/>
  <c r="J22" i="1"/>
  <c r="K22" i="1" s="1"/>
  <c r="J20" i="1"/>
  <c r="K20" i="1" s="1"/>
  <c r="J16" i="1"/>
  <c r="K16" i="1" s="1"/>
  <c r="M16" i="1" s="1"/>
  <c r="J23" i="1"/>
  <c r="K23" i="1" s="1"/>
  <c r="J18" i="1"/>
  <c r="K18" i="1" s="1"/>
  <c r="M21" i="1"/>
  <c r="N21" i="1" s="1"/>
  <c r="J25" i="1"/>
  <c r="J17" i="1"/>
  <c r="K17" i="1" s="1"/>
  <c r="J24" i="1"/>
  <c r="G9" i="4"/>
  <c r="G14" i="4" s="1"/>
  <c r="G16" i="4" s="1"/>
  <c r="G18" i="4" s="1"/>
  <c r="E7" i="4"/>
  <c r="E4" i="4"/>
  <c r="C7" i="4"/>
  <c r="C4" i="4"/>
  <c r="F4" i="4"/>
  <c r="F7" i="4"/>
  <c r="D7" i="4"/>
  <c r="D4" i="4"/>
  <c r="B7" i="4"/>
  <c r="B4" i="4"/>
  <c r="K24" i="1" l="1"/>
  <c r="M24" i="1" s="1"/>
  <c r="N24" i="1" s="1"/>
  <c r="K25" i="1"/>
  <c r="M25" i="1" s="1"/>
  <c r="N25" i="1" s="1"/>
  <c r="M22" i="1"/>
  <c r="N22" i="1" s="1"/>
  <c r="M23" i="1"/>
  <c r="N23" i="1" s="1"/>
  <c r="M20" i="1"/>
  <c r="N20" i="1" s="1"/>
  <c r="M17" i="1"/>
  <c r="N17" i="1" s="1"/>
  <c r="M18" i="1"/>
  <c r="N18" i="1" s="1"/>
  <c r="C9" i="4"/>
  <c r="C14" i="4" s="1"/>
  <c r="C16" i="4" s="1"/>
  <c r="C18" i="4" s="1"/>
  <c r="B9" i="4"/>
  <c r="B14" i="4" s="1"/>
  <c r="B16" i="4" s="1"/>
  <c r="B18" i="4" s="1"/>
  <c r="E9" i="4"/>
  <c r="E14" i="4" s="1"/>
  <c r="E16" i="4" s="1"/>
  <c r="E18" i="4" s="1"/>
  <c r="D9" i="4"/>
  <c r="D14" i="4" s="1"/>
  <c r="D16" i="4" s="1"/>
  <c r="D18" i="4" s="1"/>
  <c r="F9" i="4"/>
  <c r="F14" i="4" s="1"/>
  <c r="F16" i="4" s="1"/>
  <c r="F18" i="4" s="1"/>
  <c r="K26" i="1" l="1"/>
  <c r="M26" i="1" s="1"/>
  <c r="N26" i="1" s="1"/>
  <c r="N16" i="1"/>
  <c r="H9" i="4"/>
  <c r="H14" i="4" s="1"/>
  <c r="H16" i="4" s="1"/>
  <c r="H18" i="4" s="1"/>
</calcChain>
</file>

<file path=xl/sharedStrings.xml><?xml version="1.0" encoding="utf-8"?>
<sst xmlns="http://schemas.openxmlformats.org/spreadsheetml/2006/main" count="110" uniqueCount="66">
  <si>
    <t>RENT/MORTGAGE AMOUNT</t>
  </si>
  <si>
    <t>UTILITIES</t>
  </si>
  <si>
    <t>PROPERTY INSURANCE</t>
  </si>
  <si>
    <t>PROPERTY TAX</t>
  </si>
  <si>
    <t>PERSONAL PROPERTY SUPPLIES</t>
  </si>
  <si>
    <t>BAGS</t>
  </si>
  <si>
    <t>TAGS</t>
  </si>
  <si>
    <t>GLOVES</t>
  </si>
  <si>
    <t>KEY WIRE</t>
  </si>
  <si>
    <t>KEY TAGS</t>
  </si>
  <si>
    <t>LABOR RATE</t>
  </si>
  <si>
    <t>TOTAL MONTHLY</t>
  </si>
  <si>
    <t>DAILY SPOT COST</t>
  </si>
  <si>
    <t>MONTHLY</t>
  </si>
  <si>
    <t>ASSUMPTIONS:</t>
  </si>
  <si>
    <t># SPOTS (TOTAL LOT CAPACITY)</t>
  </si>
  <si>
    <t>MONTHLY SPOT COST</t>
  </si>
  <si>
    <t>10% ERROR</t>
  </si>
  <si>
    <t>INSURANCE</t>
  </si>
  <si>
    <t>total</t>
  </si>
  <si>
    <t>TOTAL MONTLY UNITS RECOVERED</t>
  </si>
  <si>
    <t>% BY LOT</t>
  </si>
  <si>
    <t>LOT</t>
  </si>
  <si>
    <t>LOT 1</t>
  </si>
  <si>
    <t>LOT 2</t>
  </si>
  <si>
    <t>LOT 3</t>
  </si>
  <si>
    <t>INS. ANNUAL</t>
  </si>
  <si>
    <t>PP COST</t>
  </si>
  <si>
    <t>LOT 4</t>
  </si>
  <si>
    <t>LOT 5</t>
  </si>
  <si>
    <t>LOT 6</t>
  </si>
  <si>
    <t>LABOR RATE FOR POST RECOV. ACTIVITIES</t>
  </si>
  <si>
    <t>1. LABOR RATE ONLY INCLUDES ALL OFFICE AND LOT EMPLOYEES</t>
  </si>
  <si>
    <t>2. INSURANCE INCLUDES ALL INSURNACE COST</t>
  </si>
  <si>
    <t>9jhoihnbhg</t>
  </si>
  <si>
    <t>TOTAL PARKING LOT SQFT</t>
  </si>
  <si>
    <t>TOTAL SPACES PER LOT</t>
  </si>
  <si>
    <t>NARCAN</t>
  </si>
  <si>
    <t xml:space="preserve">FIRE EXT. </t>
  </si>
  <si>
    <t xml:space="preserve">MISCELLANEOUS </t>
  </si>
  <si>
    <t>LOT 7</t>
  </si>
  <si>
    <t>LOT 8</t>
  </si>
  <si>
    <t>LOT 9</t>
  </si>
  <si>
    <t>LOT 10</t>
  </si>
  <si>
    <t>TOTAL LOT CAPACITY</t>
  </si>
  <si>
    <t>STORAGE LOT TOTAL SQFT</t>
  </si>
  <si>
    <t>GARAGE KEEPERS INSURANCE MONTHLY</t>
  </si>
  <si>
    <t>RENT/MORTGAGE AMOUNT MONTHLY</t>
  </si>
  <si>
    <t>UTILITIES MONTHLY</t>
  </si>
  <si>
    <t>PROPERTY TAX MONTHLY</t>
  </si>
  <si>
    <t>FL/LOT TRUCK MAINT/ FUEL MONTHLY</t>
  </si>
  <si>
    <t>FL/ LOT TRUCK MONTHLY</t>
  </si>
  <si>
    <t>LABOR RATE FOR P.R.A MONTHLY</t>
  </si>
  <si>
    <t>PERSONAL PROPERTY SUPPLIES MONTHLY</t>
  </si>
  <si>
    <t>TOTAL OPEX MONTHLY</t>
  </si>
  <si>
    <t>SPOT COST MONTHLY</t>
  </si>
  <si>
    <t xml:space="preserve">SPOT COST DAILY </t>
  </si>
  <si>
    <t>STEP 4</t>
  </si>
  <si>
    <t xml:space="preserve">STEPS 5, 6, 7, 8, 9, 10, 11 </t>
  </si>
  <si>
    <t>STEP 1, 2, 3</t>
  </si>
  <si>
    <t>PP COST (MONTHLY)</t>
  </si>
  <si>
    <t>BAGS/BOXES</t>
  </si>
  <si>
    <t>Daily Storage Spot Cost Formula Spreadsheet</t>
  </si>
  <si>
    <t>Forklift/ LOT TRUCK TOTAL PURCHASE PRICE</t>
  </si>
  <si>
    <t xml:space="preserve">LOT MONTHLY
MAINTAIENCE 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</si>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</sst>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7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24"/>
      <color rgb="FFFF0000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right"/>
    </xf>
    <xf numFmtId="8" fontId="0" fillId="0" borderId="0" xfId="0" applyNumberFormat="1"/>
    <xf numFmtId="0" fontId="0" fillId="0" borderId="1" xfId="0" applyBorder="1"/>
    <xf numFmtId="8" fontId="0" fillId="0" borderId="1" xfId="0" applyNumberFormat="1" applyBorder="1"/>
    <xf numFmtId="10" fontId="0" fillId="0" borderId="1" xfId="0" applyNumberFormat="1" applyBorder="1"/>
    <xf numFmtId="8" fontId="0" fillId="2" borderId="0" xfId="0" applyNumberFormat="1" applyFill="1"/>
    <xf numFmtId="8" fontId="0" fillId="2" borderId="1" xfId="0" applyNumberFormat="1" applyFill="1" applyBorder="1"/>
    <xf numFmtId="0" fontId="0" fillId="3" borderId="1" xfId="0" applyFill="1" applyBorder="1"/>
    <xf numFmtId="8" fontId="0" fillId="4" borderId="1" xfId="0" applyNumberFormat="1" applyFill="1" applyBorder="1"/>
    <xf numFmtId="8" fontId="0" fillId="5" borderId="1" xfId="0" applyNumberFormat="1" applyFill="1" applyBorder="1"/>
    <xf numFmtId="0" fontId="0" fillId="0" borderId="1" xfId="0" applyBorder="1" applyAlignment="1">
      <alignment wrapText="1"/>
    </xf>
    <xf numFmtId="0" fontId="0" fillId="5" borderId="1" xfId="0" applyFill="1" applyBorder="1"/>
    <xf numFmtId="0" fontId="0" fillId="0" borderId="2" xfId="0" applyBorder="1"/>
    <xf numFmtId="0" fontId="2" fillId="0" borderId="1" xfId="0" applyFont="1" applyBorder="1" applyAlignment="1">
      <alignment horizontal="center" vertical="center" wrapText="1"/>
    </xf>
    <xf numFmtId="38" fontId="0" fillId="0" borderId="1" xfId="0" applyNumberFormat="1" applyBorder="1"/>
    <xf numFmtId="9" fontId="0" fillId="0" borderId="1" xfId="0" applyNumberFormat="1" applyBorder="1"/>
    <xf numFmtId="1" fontId="0" fillId="0" borderId="0" xfId="0" applyNumberFormat="1"/>
    <xf numFmtId="0" fontId="3" fillId="0" borderId="1" xfId="0" applyFont="1" applyBorder="1"/>
    <xf numFmtId="0" fontId="2" fillId="6" borderId="1" xfId="0" applyFont="1" applyFill="1" applyBorder="1" applyAlignment="1">
      <alignment horizontal="center" vertical="center" wrapText="1"/>
    </xf>
    <xf numFmtId="8" fontId="0" fillId="6" borderId="1" xfId="0" applyNumberFormat="1" applyFill="1" applyBorder="1"/>
    <xf numFmtId="8" fontId="0" fillId="6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8" fontId="0" fillId="5" borderId="1" xfId="0" applyNumberFormat="1" applyFill="1" applyBorder="1" applyAlignment="1">
      <alignment horizontal="center"/>
    </xf>
    <xf numFmtId="38" fontId="0" fillId="0" borderId="1" xfId="0" applyNumberFormat="1" applyBorder="1" applyAlignment="1">
      <alignment horizontal="center"/>
    </xf>
    <xf numFmtId="0" fontId="4" fillId="0" borderId="1" xfId="0" applyFont="1" applyBorder="1"/>
    <xf numFmtId="0" fontId="5" fillId="0" borderId="0" xfId="0" applyFont="1"/>
    <xf numFmtId="8" fontId="6" fillId="0" borderId="0" xfId="0" applyNumberFormat="1" applyFont="1"/>
    <xf numFmtId="0" fontId="6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1EDEAE-CF7C-46FC-B141-FF0A5F16751A}">
  <dimension ref="A1:Q38"/>
  <sheetViews>
    <sheetView tabSelected="1" zoomScale="90" zoomScaleNormal="90" workbookViewId="0">
      <selection activeCell="L9" sqref="L9"/>
    </sheetView>
  </sheetViews>
  <sheetFormatPr defaultRowHeight="15" x14ac:dyDescent="0.25"/>
  <cols>
    <col min="1" max="1" width="29.85546875" customWidth="1"/>
    <col min="2" max="2" width="13.140625" style="2" customWidth="1"/>
    <col min="3" max="15" width="13.140625" customWidth="1"/>
    <col min="16" max="16" width="14" customWidth="1"/>
    <col min="17" max="17" width="33.28515625" customWidth="1"/>
    <col min="18" max="18" width="6.28515625" customWidth="1"/>
    <col min="19" max="19" width="14.85546875" customWidth="1"/>
    <col min="20" max="20" width="15" customWidth="1"/>
  </cols>
  <sheetData>
    <row r="1" spans="1:17" ht="31.5" x14ac:dyDescent="0.5">
      <c r="A1" s="27" t="s">
        <v>62</v>
      </c>
      <c r="B1" s="28"/>
      <c r="C1" s="29"/>
      <c r="D1" s="29"/>
      <c r="E1" s="29"/>
    </row>
    <row r="2" spans="1:17" ht="55.15" customHeight="1" x14ac:dyDescent="0.35">
      <c r="A2" s="26" t="s">
        <v>59</v>
      </c>
      <c r="B2" s="14" t="s">
        <v>45</v>
      </c>
      <c r="C2" s="14" t="s">
        <v>20</v>
      </c>
      <c r="D2" s="14" t="s">
        <v>63</v>
      </c>
      <c r="E2" s="14" t="s">
        <v>36</v>
      </c>
      <c r="F2" s="14" t="s">
        <v>21</v>
      </c>
      <c r="H2" s="18" t="s">
        <v>57</v>
      </c>
      <c r="I2" s="14" t="s">
        <v>60</v>
      </c>
      <c r="K2" s="31"/>
      <c r="L2" s="31"/>
      <c r="M2" s="31"/>
      <c r="N2" s="31"/>
      <c r="O2" s="31"/>
      <c r="P2" s="31"/>
      <c r="Q2" s="31"/>
    </row>
    <row r="3" spans="1:17" x14ac:dyDescent="0.25">
      <c r="A3" s="3" t="s">
        <v>23</v>
      </c>
      <c r="B3" s="22"/>
      <c r="C3" s="22"/>
      <c r="D3" s="22"/>
      <c r="E3" s="23">
        <f>B3/300</f>
        <v>0</v>
      </c>
      <c r="F3" s="16" t="e">
        <f>C3/$C$13</f>
        <v>#DIV/0!</v>
      </c>
      <c r="H3" s="3" t="s">
        <v>61</v>
      </c>
      <c r="I3" s="24"/>
      <c r="K3" s="30"/>
      <c r="L3" s="30"/>
      <c r="M3" s="30"/>
      <c r="N3" s="30"/>
      <c r="O3" s="30"/>
      <c r="P3" s="30"/>
      <c r="Q3" s="30"/>
    </row>
    <row r="4" spans="1:17" x14ac:dyDescent="0.25">
      <c r="A4" s="3" t="s">
        <v>24</v>
      </c>
      <c r="B4" s="22"/>
      <c r="C4" s="22"/>
      <c r="D4" s="22"/>
      <c r="E4" s="23">
        <f>B4/300</f>
        <v>0</v>
      </c>
      <c r="F4" s="16" t="e">
        <f t="shared" ref="F4:F12" si="0">C4/$C$13</f>
        <v>#DIV/0!</v>
      </c>
      <c r="H4" s="3" t="s">
        <v>6</v>
      </c>
      <c r="I4" s="24"/>
      <c r="K4" s="30"/>
      <c r="L4" s="30"/>
      <c r="M4" s="30"/>
      <c r="N4" s="30"/>
      <c r="O4" s="30"/>
      <c r="P4" s="30"/>
      <c r="Q4" s="30"/>
    </row>
    <row r="5" spans="1:17" x14ac:dyDescent="0.25">
      <c r="A5" s="3" t="s">
        <v>25</v>
      </c>
      <c r="B5" s="22"/>
      <c r="C5" s="22"/>
      <c r="D5" s="22"/>
      <c r="E5" s="23">
        <f>B5/300</f>
        <v>0</v>
      </c>
      <c r="F5" s="16" t="e">
        <f t="shared" si="0"/>
        <v>#DIV/0!</v>
      </c>
      <c r="H5" s="3" t="s">
        <v>7</v>
      </c>
      <c r="I5" s="24"/>
      <c r="K5" s="30"/>
      <c r="L5" s="30"/>
      <c r="M5" s="30"/>
      <c r="N5" s="30"/>
      <c r="O5" s="30"/>
      <c r="P5" s="30"/>
      <c r="Q5" s="30"/>
    </row>
    <row r="6" spans="1:17" x14ac:dyDescent="0.25">
      <c r="A6" s="3" t="s">
        <v>28</v>
      </c>
      <c r="B6" s="22"/>
      <c r="C6" s="22"/>
      <c r="D6" s="22"/>
      <c r="E6" s="23">
        <f>B6/300</f>
        <v>0</v>
      </c>
      <c r="F6" s="16" t="e">
        <f t="shared" si="0"/>
        <v>#DIV/0!</v>
      </c>
      <c r="H6" s="3" t="s">
        <v>8</v>
      </c>
      <c r="I6" s="24"/>
      <c r="K6" s="30"/>
      <c r="L6" s="30"/>
      <c r="M6" s="30"/>
      <c r="N6" s="30"/>
      <c r="O6" s="30"/>
      <c r="P6" s="30"/>
      <c r="Q6" s="30"/>
    </row>
    <row r="7" spans="1:17" x14ac:dyDescent="0.25">
      <c r="A7" s="3" t="s">
        <v>29</v>
      </c>
      <c r="B7" s="22"/>
      <c r="C7" s="22"/>
      <c r="D7" s="22"/>
      <c r="E7" s="23">
        <f>B7/300</f>
        <v>0</v>
      </c>
      <c r="F7" s="16" t="e">
        <f t="shared" si="0"/>
        <v>#DIV/0!</v>
      </c>
      <c r="H7" s="3" t="s">
        <v>9</v>
      </c>
      <c r="I7" s="24"/>
    </row>
    <row r="8" spans="1:17" x14ac:dyDescent="0.25">
      <c r="A8" s="3" t="s">
        <v>30</v>
      </c>
      <c r="B8" s="22"/>
      <c r="C8" s="22"/>
      <c r="D8" s="22"/>
      <c r="E8" s="23">
        <f t="shared" ref="E8:E12" si="1">B8/300</f>
        <v>0</v>
      </c>
      <c r="F8" s="16" t="e">
        <f t="shared" si="0"/>
        <v>#DIV/0!</v>
      </c>
      <c r="H8" s="3" t="s">
        <v>37</v>
      </c>
      <c r="I8" s="24"/>
    </row>
    <row r="9" spans="1:17" x14ac:dyDescent="0.25">
      <c r="A9" s="3" t="s">
        <v>40</v>
      </c>
      <c r="B9" s="22"/>
      <c r="C9" s="22"/>
      <c r="D9" s="22"/>
      <c r="E9" s="23">
        <f t="shared" si="1"/>
        <v>0</v>
      </c>
      <c r="F9" s="16" t="e">
        <f t="shared" si="0"/>
        <v>#DIV/0!</v>
      </c>
      <c r="H9" s="3" t="s">
        <v>38</v>
      </c>
      <c r="I9" s="24"/>
    </row>
    <row r="10" spans="1:17" x14ac:dyDescent="0.25">
      <c r="A10" s="3" t="s">
        <v>41</v>
      </c>
      <c r="B10" s="22"/>
      <c r="C10" s="22"/>
      <c r="D10" s="22"/>
      <c r="E10" s="23">
        <f t="shared" si="1"/>
        <v>0</v>
      </c>
      <c r="F10" s="16" t="e">
        <f t="shared" si="0"/>
        <v>#DIV/0!</v>
      </c>
      <c r="H10" s="3" t="s">
        <v>39</v>
      </c>
      <c r="I10" s="24"/>
    </row>
    <row r="11" spans="1:17" x14ac:dyDescent="0.25">
      <c r="A11" s="3" t="s">
        <v>42</v>
      </c>
      <c r="B11" s="22"/>
      <c r="C11" s="22"/>
      <c r="D11" s="22"/>
      <c r="E11" s="23">
        <f t="shared" si="1"/>
        <v>0</v>
      </c>
      <c r="F11" s="16" t="e">
        <f t="shared" si="0"/>
        <v>#DIV/0!</v>
      </c>
      <c r="H11" s="3" t="s">
        <v>65</v>
      </c>
      <c r="I11" s="4">
        <f>SUM(I3:I10)</f>
        <v>0</v>
      </c>
    </row>
    <row r="12" spans="1:17" x14ac:dyDescent="0.25">
      <c r="A12" s="3" t="s">
        <v>43</v>
      </c>
      <c r="B12" s="22"/>
      <c r="C12" s="22"/>
      <c r="D12" s="22"/>
      <c r="E12" s="23">
        <f t="shared" si="1"/>
        <v>0</v>
      </c>
      <c r="F12" s="16" t="e">
        <f t="shared" si="0"/>
        <v>#DIV/0!</v>
      </c>
    </row>
    <row r="13" spans="1:17" x14ac:dyDescent="0.25">
      <c r="B13">
        <f>SUM(B3:B12)</f>
        <v>0</v>
      </c>
      <c r="C13">
        <f>SUM(C3:C12)</f>
        <v>0</v>
      </c>
      <c r="E13" s="17">
        <f>SUM(E3:E12)</f>
        <v>0</v>
      </c>
    </row>
    <row r="15" spans="1:17" ht="60" x14ac:dyDescent="0.3">
      <c r="A15" s="26" t="s">
        <v>58</v>
      </c>
      <c r="B15" s="14" t="s">
        <v>46</v>
      </c>
      <c r="C15" s="14" t="s">
        <v>47</v>
      </c>
      <c r="D15" s="14" t="s">
        <v>48</v>
      </c>
      <c r="E15" s="14" t="s">
        <v>64</v>
      </c>
      <c r="F15" s="14" t="s">
        <v>49</v>
      </c>
      <c r="G15" s="14" t="s">
        <v>52</v>
      </c>
      <c r="H15" s="14" t="s">
        <v>50</v>
      </c>
      <c r="I15" s="14" t="s">
        <v>51</v>
      </c>
      <c r="J15" s="14" t="s">
        <v>53</v>
      </c>
      <c r="K15" s="14" t="s">
        <v>54</v>
      </c>
      <c r="L15" s="14" t="s">
        <v>44</v>
      </c>
      <c r="M15" s="19" t="s">
        <v>55</v>
      </c>
      <c r="N15" s="19" t="s">
        <v>56</v>
      </c>
      <c r="O15" s="19" t="s">
        <v>60</v>
      </c>
      <c r="P15" s="2"/>
    </row>
    <row r="16" spans="1:17" x14ac:dyDescent="0.25">
      <c r="A16" s="3" t="s">
        <v>23</v>
      </c>
      <c r="B16" s="24"/>
      <c r="C16" s="24"/>
      <c r="D16" s="24"/>
      <c r="E16" s="24"/>
      <c r="F16" s="24"/>
      <c r="G16" s="24"/>
      <c r="H16" s="22"/>
      <c r="I16" s="4">
        <f t="shared" ref="I16:I25" si="2">D3/48</f>
        <v>0</v>
      </c>
      <c r="J16" s="4" t="e">
        <f t="shared" ref="J16:J25" si="3">$I$11*F3</f>
        <v>#DIV/0!</v>
      </c>
      <c r="K16" s="4" t="e">
        <f>SUM(B16:J16)</f>
        <v>#DIV/0!</v>
      </c>
      <c r="L16" s="25">
        <f t="shared" ref="L16:L25" si="4">E3</f>
        <v>0</v>
      </c>
      <c r="M16" s="20" t="e">
        <f>K16/L16</f>
        <v>#DIV/0!</v>
      </c>
      <c r="N16" s="20" t="e">
        <f>M16/30</f>
        <v>#DIV/0!</v>
      </c>
      <c r="O16" s="21">
        <f>I3</f>
        <v>0</v>
      </c>
    </row>
    <row r="17" spans="1:15" x14ac:dyDescent="0.25">
      <c r="A17" s="3" t="s">
        <v>24</v>
      </c>
      <c r="B17" s="22"/>
      <c r="C17" s="24"/>
      <c r="D17" s="24"/>
      <c r="E17" s="22"/>
      <c r="F17" s="22"/>
      <c r="G17" s="22"/>
      <c r="H17" s="22"/>
      <c r="I17" s="4">
        <f t="shared" si="2"/>
        <v>0</v>
      </c>
      <c r="J17" s="4" t="e">
        <f t="shared" si="3"/>
        <v>#DIV/0!</v>
      </c>
      <c r="K17" s="4" t="e">
        <f t="shared" ref="K17:K24" si="5">SUM(B17:J17)</f>
        <v>#DIV/0!</v>
      </c>
      <c r="L17" s="25">
        <f t="shared" si="4"/>
        <v>0</v>
      </c>
      <c r="M17" s="20" t="e">
        <f t="shared" ref="M17:M25" si="6">K17/L17</f>
        <v>#DIV/0!</v>
      </c>
      <c r="N17" s="20" t="e">
        <f t="shared" ref="N17:N25" si="7">M17/30</f>
        <v>#DIV/0!</v>
      </c>
      <c r="O17" s="21">
        <f t="shared" ref="O17:O23" si="8">I4</f>
        <v>0</v>
      </c>
    </row>
    <row r="18" spans="1:15" x14ac:dyDescent="0.25">
      <c r="A18" s="3" t="s">
        <v>25</v>
      </c>
      <c r="B18" s="22"/>
      <c r="C18" s="24"/>
      <c r="D18" s="24"/>
      <c r="E18" s="22"/>
      <c r="F18" s="22"/>
      <c r="G18" s="22"/>
      <c r="H18" s="22"/>
      <c r="I18" s="4">
        <f t="shared" si="2"/>
        <v>0</v>
      </c>
      <c r="J18" s="4" t="e">
        <f t="shared" si="3"/>
        <v>#DIV/0!</v>
      </c>
      <c r="K18" s="4" t="e">
        <f t="shared" si="5"/>
        <v>#DIV/0!</v>
      </c>
      <c r="L18" s="25">
        <f t="shared" si="4"/>
        <v>0</v>
      </c>
      <c r="M18" s="20" t="e">
        <f t="shared" si="6"/>
        <v>#DIV/0!</v>
      </c>
      <c r="N18" s="20" t="e">
        <f t="shared" si="7"/>
        <v>#DIV/0!</v>
      </c>
      <c r="O18" s="21">
        <f t="shared" si="8"/>
        <v>0</v>
      </c>
    </row>
    <row r="19" spans="1:15" x14ac:dyDescent="0.25">
      <c r="A19" s="3" t="s">
        <v>28</v>
      </c>
      <c r="B19" s="22"/>
      <c r="C19" s="22"/>
      <c r="D19" s="22"/>
      <c r="E19" s="22"/>
      <c r="F19" s="22"/>
      <c r="G19" s="22"/>
      <c r="H19" s="22"/>
      <c r="I19" s="4">
        <f t="shared" si="2"/>
        <v>0</v>
      </c>
      <c r="J19" s="4" t="e">
        <f t="shared" si="3"/>
        <v>#DIV/0!</v>
      </c>
      <c r="K19" s="4" t="e">
        <f>SUM(B19:J19)</f>
        <v>#DIV/0!</v>
      </c>
      <c r="L19" s="25">
        <f t="shared" si="4"/>
        <v>0</v>
      </c>
      <c r="M19" s="20" t="e">
        <f t="shared" si="6"/>
        <v>#DIV/0!</v>
      </c>
      <c r="N19" s="20" t="e">
        <f>M19/30</f>
        <v>#DIV/0!</v>
      </c>
      <c r="O19" s="21">
        <f t="shared" si="8"/>
        <v>0</v>
      </c>
    </row>
    <row r="20" spans="1:15" x14ac:dyDescent="0.25">
      <c r="A20" s="3" t="s">
        <v>29</v>
      </c>
      <c r="B20" s="22"/>
      <c r="C20" s="22"/>
      <c r="D20" s="22"/>
      <c r="E20" s="22"/>
      <c r="F20" s="22"/>
      <c r="G20" s="22"/>
      <c r="H20" s="22"/>
      <c r="I20" s="4">
        <f t="shared" si="2"/>
        <v>0</v>
      </c>
      <c r="J20" s="4" t="e">
        <f t="shared" si="3"/>
        <v>#DIV/0!</v>
      </c>
      <c r="K20" s="4" t="e">
        <f>SUM(B20:J20)</f>
        <v>#DIV/0!</v>
      </c>
      <c r="L20" s="25">
        <f t="shared" si="4"/>
        <v>0</v>
      </c>
      <c r="M20" s="20" t="e">
        <f t="shared" si="6"/>
        <v>#DIV/0!</v>
      </c>
      <c r="N20" s="20" t="e">
        <f t="shared" si="7"/>
        <v>#DIV/0!</v>
      </c>
      <c r="O20" s="21">
        <f t="shared" si="8"/>
        <v>0</v>
      </c>
    </row>
    <row r="21" spans="1:15" x14ac:dyDescent="0.25">
      <c r="A21" s="3" t="s">
        <v>30</v>
      </c>
      <c r="B21" s="22"/>
      <c r="C21" s="22"/>
      <c r="D21" s="22"/>
      <c r="E21" s="22"/>
      <c r="F21" s="22"/>
      <c r="G21" s="22"/>
      <c r="H21" s="22"/>
      <c r="I21" s="4">
        <f t="shared" si="2"/>
        <v>0</v>
      </c>
      <c r="J21" s="4" t="e">
        <f t="shared" si="3"/>
        <v>#DIV/0!</v>
      </c>
      <c r="K21" s="4" t="e">
        <f t="shared" si="5"/>
        <v>#DIV/0!</v>
      </c>
      <c r="L21" s="25">
        <f t="shared" si="4"/>
        <v>0</v>
      </c>
      <c r="M21" s="20" t="e">
        <f t="shared" si="6"/>
        <v>#DIV/0!</v>
      </c>
      <c r="N21" s="20" t="e">
        <f t="shared" si="7"/>
        <v>#DIV/0!</v>
      </c>
      <c r="O21" s="21">
        <f t="shared" si="8"/>
        <v>0</v>
      </c>
    </row>
    <row r="22" spans="1:15" x14ac:dyDescent="0.25">
      <c r="A22" s="3" t="s">
        <v>40</v>
      </c>
      <c r="B22" s="22"/>
      <c r="C22" s="22"/>
      <c r="D22" s="22"/>
      <c r="E22" s="22"/>
      <c r="F22" s="22"/>
      <c r="G22" s="22"/>
      <c r="H22" s="22"/>
      <c r="I22" s="4">
        <f t="shared" si="2"/>
        <v>0</v>
      </c>
      <c r="J22" s="4" t="e">
        <f t="shared" si="3"/>
        <v>#DIV/0!</v>
      </c>
      <c r="K22" s="4" t="e">
        <f>SUM(B22:J22)</f>
        <v>#DIV/0!</v>
      </c>
      <c r="L22" s="25">
        <f t="shared" si="4"/>
        <v>0</v>
      </c>
      <c r="M22" s="20" t="e">
        <f t="shared" si="6"/>
        <v>#DIV/0!</v>
      </c>
      <c r="N22" s="20" t="e">
        <f t="shared" si="7"/>
        <v>#DIV/0!</v>
      </c>
      <c r="O22" s="21">
        <f t="shared" si="8"/>
        <v>0</v>
      </c>
    </row>
    <row r="23" spans="1:15" x14ac:dyDescent="0.25">
      <c r="A23" s="3" t="s">
        <v>41</v>
      </c>
      <c r="B23" s="22"/>
      <c r="C23" s="22"/>
      <c r="D23" s="22"/>
      <c r="E23" s="22"/>
      <c r="F23" s="22"/>
      <c r="G23" s="22"/>
      <c r="H23" s="22"/>
      <c r="I23" s="4">
        <f t="shared" si="2"/>
        <v>0</v>
      </c>
      <c r="J23" s="4" t="e">
        <f t="shared" si="3"/>
        <v>#DIV/0!</v>
      </c>
      <c r="K23" s="4" t="e">
        <f t="shared" si="5"/>
        <v>#DIV/0!</v>
      </c>
      <c r="L23" s="25">
        <f t="shared" si="4"/>
        <v>0</v>
      </c>
      <c r="M23" s="20" t="e">
        <f t="shared" si="6"/>
        <v>#DIV/0!</v>
      </c>
      <c r="N23" s="20" t="e">
        <f t="shared" si="7"/>
        <v>#DIV/0!</v>
      </c>
      <c r="O23" s="21">
        <f t="shared" si="8"/>
        <v>0</v>
      </c>
    </row>
    <row r="24" spans="1:15" x14ac:dyDescent="0.25">
      <c r="A24" s="3" t="s">
        <v>42</v>
      </c>
      <c r="B24" s="22"/>
      <c r="C24" s="22"/>
      <c r="D24" s="22"/>
      <c r="E24" s="22"/>
      <c r="F24" s="22"/>
      <c r="G24" s="22"/>
      <c r="H24" s="22"/>
      <c r="I24" s="4">
        <f t="shared" si="2"/>
        <v>0</v>
      </c>
      <c r="J24" s="4" t="e">
        <f t="shared" si="3"/>
        <v>#DIV/0!</v>
      </c>
      <c r="K24" s="4" t="e">
        <f t="shared" si="5"/>
        <v>#DIV/0!</v>
      </c>
      <c r="L24" s="25">
        <f t="shared" si="4"/>
        <v>0</v>
      </c>
      <c r="M24" s="20" t="e">
        <f t="shared" si="6"/>
        <v>#DIV/0!</v>
      </c>
      <c r="N24" s="20" t="e">
        <f t="shared" si="7"/>
        <v>#DIV/0!</v>
      </c>
      <c r="O24" s="21">
        <f>SUM(O16:O23)</f>
        <v>0</v>
      </c>
    </row>
    <row r="25" spans="1:15" x14ac:dyDescent="0.25">
      <c r="A25" s="3" t="s">
        <v>43</v>
      </c>
      <c r="B25" s="22"/>
      <c r="C25" s="22"/>
      <c r="D25" s="22"/>
      <c r="E25" s="22"/>
      <c r="F25" s="22"/>
      <c r="G25" s="22"/>
      <c r="H25" s="22"/>
      <c r="I25" s="4">
        <f t="shared" si="2"/>
        <v>0</v>
      </c>
      <c r="J25" s="4" t="e">
        <f t="shared" si="3"/>
        <v>#DIV/0!</v>
      </c>
      <c r="K25" s="4" t="e">
        <f>SUM(B25:J25)</f>
        <v>#DIV/0!</v>
      </c>
      <c r="L25" s="25">
        <f t="shared" si="4"/>
        <v>0</v>
      </c>
      <c r="M25" s="20" t="e">
        <f t="shared" si="6"/>
        <v>#DIV/0!</v>
      </c>
      <c r="N25" s="20" t="e">
        <f t="shared" si="7"/>
        <v>#DIV/0!</v>
      </c>
      <c r="O25" s="21">
        <f>SUM(O17:O24)</f>
        <v>0</v>
      </c>
    </row>
    <row r="26" spans="1:15" x14ac:dyDescent="0.25">
      <c r="A26" s="3"/>
      <c r="B26" s="3"/>
      <c r="C26" s="4"/>
      <c r="D26" s="3"/>
      <c r="E26" s="3"/>
      <c r="F26" s="3"/>
      <c r="G26" s="3"/>
      <c r="H26" s="3"/>
      <c r="I26" s="3"/>
      <c r="J26" s="3"/>
      <c r="K26" s="4">
        <f>SUMIF(B3:B12,"&lt;&gt;",K16:K25)</f>
        <v>0</v>
      </c>
      <c r="L26" s="15">
        <f>SUMIF(B3:B12,"&lt;&gt;",L16:L25)</f>
        <v>0</v>
      </c>
      <c r="M26" s="20" t="e">
        <f>K26/L26</f>
        <v>#DIV/0!</v>
      </c>
      <c r="N26" s="20" t="e">
        <f>M26/30</f>
        <v>#DIV/0!</v>
      </c>
    </row>
    <row r="28" spans="1:15" x14ac:dyDescent="0.25">
      <c r="K28" s="2"/>
    </row>
    <row r="37" spans="10:10" x14ac:dyDescent="0.25">
      <c r="J37" s="2"/>
    </row>
    <row r="38" spans="10:10" x14ac:dyDescent="0.25">
      <c r="J38" s="2"/>
    </row>
  </sheetData>
  <mergeCells count="5">
    <mergeCell ref="K4:Q4"/>
    <mergeCell ref="K3:Q3"/>
    <mergeCell ref="K2:Q2"/>
    <mergeCell ref="K5:Q5"/>
    <mergeCell ref="K6:Q6"/>
  </mergeCells>
  <phoneticPr fontId="1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BD1CA0-729B-4D57-906D-0960320FF788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202DB6-12EE-4644-B939-3C25C252BD07}">
  <dimension ref="A1:P24"/>
  <sheetViews>
    <sheetView workbookViewId="0">
      <selection activeCell="N9" sqref="N9:P15"/>
    </sheetView>
  </sheetViews>
  <sheetFormatPr defaultRowHeight="15" x14ac:dyDescent="0.25"/>
  <cols>
    <col min="1" max="1" width="31.5703125" customWidth="1"/>
    <col min="2" max="2" width="10.28515625" style="2" bestFit="1" customWidth="1"/>
    <col min="3" max="4" width="9.28515625" bestFit="1" customWidth="1"/>
    <col min="5" max="5" width="10.28515625" bestFit="1" customWidth="1"/>
    <col min="7" max="7" width="20" customWidth="1"/>
    <col min="8" max="8" width="16.140625" bestFit="1" customWidth="1"/>
    <col min="11" max="11" width="10.42578125" customWidth="1"/>
    <col min="14" max="14" width="13.85546875" customWidth="1"/>
    <col min="15" max="15" width="10.28515625" bestFit="1" customWidth="1"/>
    <col min="16" max="16" width="21.42578125" bestFit="1" customWidth="1"/>
  </cols>
  <sheetData>
    <row r="1" spans="1:16" ht="75" x14ac:dyDescent="0.25">
      <c r="B1" s="2" t="s">
        <v>23</v>
      </c>
      <c r="C1" t="s">
        <v>24</v>
      </c>
      <c r="D1" t="s">
        <v>25</v>
      </c>
      <c r="E1" t="s">
        <v>28</v>
      </c>
      <c r="F1" t="s">
        <v>29</v>
      </c>
      <c r="G1" t="s">
        <v>30</v>
      </c>
      <c r="J1" s="11" t="s">
        <v>22</v>
      </c>
      <c r="K1" s="11" t="s">
        <v>20</v>
      </c>
      <c r="L1" s="11" t="s">
        <v>21</v>
      </c>
    </row>
    <row r="2" spans="1:16" x14ac:dyDescent="0.25">
      <c r="A2" s="3" t="s">
        <v>0</v>
      </c>
      <c r="B2" s="10">
        <v>0</v>
      </c>
      <c r="C2" s="10">
        <v>0</v>
      </c>
      <c r="D2" s="10">
        <v>0</v>
      </c>
      <c r="E2" s="10">
        <v>0</v>
      </c>
      <c r="F2" s="10">
        <v>0</v>
      </c>
      <c r="G2" s="10">
        <v>0</v>
      </c>
      <c r="H2" s="4"/>
      <c r="I2" s="2"/>
      <c r="J2" s="3" t="s">
        <v>23</v>
      </c>
      <c r="K2" s="12">
        <v>0</v>
      </c>
      <c r="L2" s="5" t="e">
        <f>K2/K8</f>
        <v>#DIV/0!</v>
      </c>
      <c r="O2" t="s">
        <v>13</v>
      </c>
    </row>
    <row r="3" spans="1:16" x14ac:dyDescent="0.25">
      <c r="A3" s="3" t="s">
        <v>1</v>
      </c>
      <c r="B3" s="10">
        <v>0</v>
      </c>
      <c r="C3" s="10">
        <v>0</v>
      </c>
      <c r="D3" s="10">
        <v>0</v>
      </c>
      <c r="E3" s="10">
        <v>0</v>
      </c>
      <c r="F3" s="10">
        <v>0</v>
      </c>
      <c r="G3" s="10">
        <v>0</v>
      </c>
      <c r="H3" s="4"/>
      <c r="I3" s="2"/>
      <c r="J3" s="3" t="s">
        <v>24</v>
      </c>
      <c r="K3" s="12">
        <v>0</v>
      </c>
      <c r="L3" s="5" t="e">
        <f>K3/K8</f>
        <v>#DIV/0!</v>
      </c>
      <c r="N3" t="s">
        <v>10</v>
      </c>
      <c r="O3" s="10">
        <v>0</v>
      </c>
    </row>
    <row r="4" spans="1:16" x14ac:dyDescent="0.25">
      <c r="A4" s="3" t="s">
        <v>31</v>
      </c>
      <c r="B4" s="4" t="e">
        <f>$O$3*L2</f>
        <v>#DIV/0!</v>
      </c>
      <c r="C4" s="4" t="e">
        <f>$O$3*L3</f>
        <v>#DIV/0!</v>
      </c>
      <c r="D4" s="3" t="e">
        <f>$O$3*L4</f>
        <v>#DIV/0!</v>
      </c>
      <c r="E4" s="3" t="e">
        <f>$O$3*L5</f>
        <v>#DIV/0!</v>
      </c>
      <c r="F4" s="3" t="e">
        <f>$O$3*L6</f>
        <v>#DIV/0!</v>
      </c>
      <c r="G4" s="3" t="e">
        <f>$O$3*L7</f>
        <v>#DIV/0!</v>
      </c>
      <c r="H4" s="4"/>
      <c r="I4" s="2"/>
      <c r="J4" s="3" t="s">
        <v>25</v>
      </c>
      <c r="K4" s="12">
        <v>0</v>
      </c>
      <c r="L4" s="5" t="e">
        <f>K4/K8</f>
        <v>#DIV/0!</v>
      </c>
    </row>
    <row r="5" spans="1:16" x14ac:dyDescent="0.25">
      <c r="A5" s="3" t="s">
        <v>2</v>
      </c>
      <c r="B5" s="3" t="e">
        <f>$O$5*L2</f>
        <v>#DIV/0!</v>
      </c>
      <c r="C5" s="3" t="e">
        <f>$O$5*L3</f>
        <v>#DIV/0!</v>
      </c>
      <c r="D5" s="3" t="e">
        <f>$O$5*L4</f>
        <v>#DIV/0!</v>
      </c>
      <c r="E5" s="3" t="e">
        <f>$O$5*L5</f>
        <v>#DIV/0!</v>
      </c>
      <c r="F5" s="3" t="e">
        <f>$O$5*L6</f>
        <v>#DIV/0!</v>
      </c>
      <c r="G5" s="3" t="e">
        <f>$O$5*L7</f>
        <v>#DIV/0!</v>
      </c>
      <c r="H5" s="4"/>
      <c r="I5" s="2"/>
      <c r="J5" s="3" t="s">
        <v>28</v>
      </c>
      <c r="K5" s="12">
        <v>0</v>
      </c>
      <c r="L5" s="5" t="e">
        <f>K5/K8</f>
        <v>#DIV/0!</v>
      </c>
      <c r="N5" s="3" t="s">
        <v>26</v>
      </c>
      <c r="O5" s="10">
        <v>0</v>
      </c>
    </row>
    <row r="6" spans="1:16" x14ac:dyDescent="0.25">
      <c r="A6" s="3" t="s">
        <v>3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4"/>
      <c r="I6" s="2"/>
      <c r="J6" s="3" t="s">
        <v>29</v>
      </c>
      <c r="K6" s="12">
        <v>0</v>
      </c>
      <c r="L6" s="5" t="e">
        <f>K6/K8</f>
        <v>#DIV/0!</v>
      </c>
      <c r="N6" s="3" t="s">
        <v>18</v>
      </c>
      <c r="O6" s="4">
        <f>O5/12</f>
        <v>0</v>
      </c>
    </row>
    <row r="7" spans="1:16" x14ac:dyDescent="0.25">
      <c r="A7" s="3" t="s">
        <v>4</v>
      </c>
      <c r="B7" s="4" t="e">
        <f>K18*L2</f>
        <v>#DIV/0!</v>
      </c>
      <c r="C7" s="4" t="e">
        <f>K18*L3</f>
        <v>#DIV/0!</v>
      </c>
      <c r="D7" s="3" t="e">
        <f>K18*L4</f>
        <v>#DIV/0!</v>
      </c>
      <c r="E7" s="3" t="e">
        <f>K18*L5</f>
        <v>#DIV/0!</v>
      </c>
      <c r="F7" s="3" t="e">
        <f>K18*L6</f>
        <v>#DIV/0!</v>
      </c>
      <c r="G7" s="3" t="e">
        <f>K18*L7</f>
        <v>#DIV/0!</v>
      </c>
      <c r="H7" s="4"/>
      <c r="I7" s="2"/>
      <c r="J7" s="3" t="s">
        <v>30</v>
      </c>
      <c r="K7" s="12">
        <v>0</v>
      </c>
      <c r="L7" s="5" t="e">
        <f>K7/K8</f>
        <v>#DIV/0!</v>
      </c>
    </row>
    <row r="8" spans="1:16" x14ac:dyDescent="0.25">
      <c r="A8" s="3"/>
      <c r="B8" s="4"/>
      <c r="C8" s="4"/>
      <c r="D8" s="4"/>
      <c r="E8" s="4"/>
      <c r="F8" s="4"/>
      <c r="G8" s="4"/>
      <c r="H8" s="4"/>
      <c r="I8" s="2"/>
      <c r="K8">
        <f>SUM(K2:K7)</f>
        <v>0</v>
      </c>
    </row>
    <row r="9" spans="1:16" ht="45" x14ac:dyDescent="0.25">
      <c r="A9" s="1" t="s">
        <v>11</v>
      </c>
      <c r="B9" s="2" t="e">
        <f>SUM(B2:B8)</f>
        <v>#DIV/0!</v>
      </c>
      <c r="C9" s="2" t="e">
        <f>SUM(C2:C8)</f>
        <v>#DIV/0!</v>
      </c>
      <c r="D9" s="2" t="e">
        <f>SUM(D2:D8)</f>
        <v>#DIV/0!</v>
      </c>
      <c r="E9" s="2" t="e">
        <f t="shared" ref="E9:G9" si="0">SUM(E2:E8)</f>
        <v>#DIV/0!</v>
      </c>
      <c r="F9" s="2" t="e">
        <f t="shared" si="0"/>
        <v>#DIV/0!</v>
      </c>
      <c r="G9" s="2" t="e">
        <f t="shared" si="0"/>
        <v>#DIV/0!</v>
      </c>
      <c r="H9" s="6" t="e">
        <f>SUM(B9:G9)</f>
        <v>#DIV/0!</v>
      </c>
      <c r="N9" s="3" t="s">
        <v>22</v>
      </c>
      <c r="O9" s="11" t="s">
        <v>35</v>
      </c>
      <c r="P9" s="13" t="s">
        <v>36</v>
      </c>
    </row>
    <row r="10" spans="1:16" x14ac:dyDescent="0.25">
      <c r="J10" s="3"/>
      <c r="K10" s="3" t="s">
        <v>27</v>
      </c>
      <c r="N10" s="3" t="s">
        <v>23</v>
      </c>
      <c r="O10" s="12">
        <v>0</v>
      </c>
      <c r="P10" s="13">
        <f>O10/300</f>
        <v>0</v>
      </c>
    </row>
    <row r="11" spans="1:16" x14ac:dyDescent="0.25">
      <c r="J11" s="3" t="s">
        <v>5</v>
      </c>
      <c r="K11" s="10">
        <v>0</v>
      </c>
      <c r="N11" s="3" t="s">
        <v>24</v>
      </c>
      <c r="O11" s="12">
        <v>0</v>
      </c>
      <c r="P11" s="13">
        <f t="shared" ref="P11:P15" si="1">O11/300</f>
        <v>0</v>
      </c>
    </row>
    <row r="12" spans="1:16" x14ac:dyDescent="0.25">
      <c r="J12" s="3" t="s">
        <v>6</v>
      </c>
      <c r="K12" s="10">
        <v>0</v>
      </c>
      <c r="N12" s="3" t="s">
        <v>25</v>
      </c>
      <c r="O12" s="12">
        <v>0</v>
      </c>
      <c r="P12" s="13">
        <f t="shared" si="1"/>
        <v>0</v>
      </c>
    </row>
    <row r="13" spans="1:16" x14ac:dyDescent="0.25">
      <c r="B13" s="2" t="s">
        <v>23</v>
      </c>
      <c r="C13" t="s">
        <v>24</v>
      </c>
      <c r="D13" t="s">
        <v>25</v>
      </c>
      <c r="E13" t="s">
        <v>28</v>
      </c>
      <c r="F13" t="s">
        <v>29</v>
      </c>
      <c r="G13" t="s">
        <v>30</v>
      </c>
      <c r="J13" s="3" t="s">
        <v>7</v>
      </c>
      <c r="K13" s="10">
        <v>0</v>
      </c>
      <c r="N13" s="3" t="s">
        <v>28</v>
      </c>
      <c r="O13" s="12">
        <v>0</v>
      </c>
      <c r="P13" s="13">
        <f t="shared" si="1"/>
        <v>0</v>
      </c>
    </row>
    <row r="14" spans="1:16" x14ac:dyDescent="0.25">
      <c r="A14" s="3" t="s">
        <v>11</v>
      </c>
      <c r="B14" s="4" t="e">
        <f>B9</f>
        <v>#DIV/0!</v>
      </c>
      <c r="C14" s="4" t="e">
        <f t="shared" ref="C14:G14" si="2">C9</f>
        <v>#DIV/0!</v>
      </c>
      <c r="D14" s="4" t="e">
        <f t="shared" si="2"/>
        <v>#DIV/0!</v>
      </c>
      <c r="E14" s="4" t="e">
        <f t="shared" si="2"/>
        <v>#DIV/0!</v>
      </c>
      <c r="F14" s="4" t="e">
        <f t="shared" si="2"/>
        <v>#DIV/0!</v>
      </c>
      <c r="G14" s="4" t="e">
        <f t="shared" si="2"/>
        <v>#DIV/0!</v>
      </c>
      <c r="H14" s="7" t="e">
        <f>H9</f>
        <v>#DIV/0!</v>
      </c>
      <c r="J14" s="3" t="s">
        <v>8</v>
      </c>
      <c r="K14" s="10">
        <v>0</v>
      </c>
      <c r="N14" s="3" t="s">
        <v>29</v>
      </c>
      <c r="O14" s="12">
        <v>0</v>
      </c>
      <c r="P14" s="13">
        <f t="shared" si="1"/>
        <v>0</v>
      </c>
    </row>
    <row r="15" spans="1:16" x14ac:dyDescent="0.25">
      <c r="A15" s="3" t="s">
        <v>15</v>
      </c>
      <c r="B15" s="3">
        <f>P10</f>
        <v>0</v>
      </c>
      <c r="C15" s="3">
        <f>P11</f>
        <v>0</v>
      </c>
      <c r="D15" s="3">
        <f>P12</f>
        <v>0</v>
      </c>
      <c r="E15" s="3">
        <f>P13</f>
        <v>0</v>
      </c>
      <c r="F15" s="3">
        <f>P14</f>
        <v>0</v>
      </c>
      <c r="G15" s="3">
        <f>P15</f>
        <v>0</v>
      </c>
      <c r="H15" s="8">
        <f>SUM(B15:G15)</f>
        <v>0</v>
      </c>
      <c r="J15" s="3" t="s">
        <v>9</v>
      </c>
      <c r="K15" s="10">
        <v>0</v>
      </c>
      <c r="N15" s="3" t="s">
        <v>30</v>
      </c>
      <c r="O15" s="12">
        <v>0</v>
      </c>
      <c r="P15" s="13">
        <f t="shared" si="1"/>
        <v>0</v>
      </c>
    </row>
    <row r="16" spans="1:16" x14ac:dyDescent="0.25">
      <c r="A16" s="3" t="s">
        <v>16</v>
      </c>
      <c r="B16" s="3" t="e">
        <f t="shared" ref="B16:H16" si="3">B14/B15</f>
        <v>#DIV/0!</v>
      </c>
      <c r="C16" s="3" t="e">
        <f t="shared" si="3"/>
        <v>#DIV/0!</v>
      </c>
      <c r="D16" s="3" t="e">
        <f t="shared" si="3"/>
        <v>#DIV/0!</v>
      </c>
      <c r="E16" s="3" t="e">
        <f t="shared" si="3"/>
        <v>#DIV/0!</v>
      </c>
      <c r="F16" s="3" t="e">
        <f t="shared" si="3"/>
        <v>#DIV/0!</v>
      </c>
      <c r="G16" s="3" t="e">
        <f t="shared" si="3"/>
        <v>#DIV/0!</v>
      </c>
      <c r="H16" s="4" t="e">
        <f t="shared" si="3"/>
        <v>#DIV/0!</v>
      </c>
      <c r="J16" s="3" t="s">
        <v>17</v>
      </c>
      <c r="K16" s="4">
        <f>(SUM(K11:K13)*0.1)</f>
        <v>0</v>
      </c>
      <c r="L16" s="2"/>
    </row>
    <row r="17" spans="1:12" x14ac:dyDescent="0.25">
      <c r="A17" s="3"/>
      <c r="B17" s="4"/>
      <c r="C17" s="3"/>
      <c r="D17" s="3"/>
      <c r="E17" s="3"/>
      <c r="F17" s="3"/>
      <c r="G17" s="3"/>
      <c r="H17" s="3"/>
      <c r="J17" s="3"/>
      <c r="K17" s="3"/>
    </row>
    <row r="18" spans="1:12" x14ac:dyDescent="0.25">
      <c r="A18" s="3" t="s">
        <v>12</v>
      </c>
      <c r="B18" s="4" t="e">
        <f>B16/30</f>
        <v>#DIV/0!</v>
      </c>
      <c r="C18" s="4" t="e">
        <f t="shared" ref="C18:G18" si="4">C16/30</f>
        <v>#DIV/0!</v>
      </c>
      <c r="D18" s="4" t="e">
        <f t="shared" si="4"/>
        <v>#DIV/0!</v>
      </c>
      <c r="E18" s="4" t="e">
        <f t="shared" si="4"/>
        <v>#DIV/0!</v>
      </c>
      <c r="F18" s="4" t="e">
        <f t="shared" si="4"/>
        <v>#DIV/0!</v>
      </c>
      <c r="G18" s="4" t="e">
        <f t="shared" si="4"/>
        <v>#DIV/0!</v>
      </c>
      <c r="H18" s="9" t="e">
        <f>H16/30</f>
        <v>#DIV/0!</v>
      </c>
      <c r="J18" s="3" t="s">
        <v>19</v>
      </c>
      <c r="K18" s="4">
        <f>SUM(K11:K13)</f>
        <v>0</v>
      </c>
    </row>
    <row r="19" spans="1:12" x14ac:dyDescent="0.25">
      <c r="L19" s="2"/>
    </row>
    <row r="22" spans="1:12" x14ac:dyDescent="0.25">
      <c r="A22" s="32" t="s">
        <v>14</v>
      </c>
      <c r="B22" s="33"/>
      <c r="C22" s="33"/>
      <c r="D22" s="33"/>
      <c r="E22" s="33"/>
      <c r="F22" s="33"/>
      <c r="G22" s="34"/>
    </row>
    <row r="23" spans="1:12" x14ac:dyDescent="0.25">
      <c r="A23" s="35" t="s">
        <v>32</v>
      </c>
      <c r="B23" s="36"/>
      <c r="C23" s="36"/>
      <c r="D23" s="36"/>
      <c r="E23" s="36"/>
      <c r="F23" s="36"/>
      <c r="G23" s="37"/>
    </row>
    <row r="24" spans="1:12" x14ac:dyDescent="0.25">
      <c r="A24" s="35" t="s">
        <v>33</v>
      </c>
      <c r="B24" s="36"/>
      <c r="C24" s="36"/>
      <c r="D24" s="36"/>
      <c r="E24" s="36"/>
      <c r="F24" s="36"/>
      <c r="G24" s="37"/>
      <c r="H24" t="s">
        <v>34</v>
      </c>
    </row>
  </sheetData>
  <mergeCells count="3">
    <mergeCell ref="A22:G22"/>
    <mergeCell ref="A23:G23"/>
    <mergeCell ref="A24:G24"/>
  </mergeCells>
  <phoneticPr fontId="1" type="noConversion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08c225a-397c-4195-9c84-66fab179f54d" xsi:nil="true"/>
    <lcf76f155ced4ddcb4097134ff3c332f xmlns="2864b3b6-dd81-4c71-9bc6-6349a081e616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B2D319E73AFA8478B513C91230E9A3E" ma:contentTypeVersion="17" ma:contentTypeDescription="Create a new document." ma:contentTypeScope="" ma:versionID="11540cc71ba5e534b798c58e34d8e848">
  <xsd:schema xmlns:xsd="http://www.w3.org/2001/XMLSchema" xmlns:xs="http://www.w3.org/2001/XMLSchema" xmlns:p="http://schemas.microsoft.com/office/2006/metadata/properties" xmlns:ns2="2864b3b6-dd81-4c71-9bc6-6349a081e616" xmlns:ns3="a08c225a-397c-4195-9c84-66fab179f54d" targetNamespace="http://schemas.microsoft.com/office/2006/metadata/properties" ma:root="true" ma:fieldsID="25b6e893e487cfdb9dbc2e08a45e091d" ns2:_="" ns3:_="">
    <xsd:import namespace="2864b3b6-dd81-4c71-9bc6-6349a081e616"/>
    <xsd:import namespace="a08c225a-397c-4195-9c84-66fab179f54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64b3b6-dd81-4c71-9bc6-6349a081e61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a4de8875-4bfc-4242-8551-0cef450e75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8c225a-397c-4195-9c84-66fab179f54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2ed946cd-3db7-4bec-907c-3283a347eae4}" ma:internalName="TaxCatchAll" ma:showField="CatchAllData" ma:web="a08c225a-397c-4195-9c84-66fab179f54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FAF59E7-7B74-415B-818C-355971247B4D}">
  <ds:schemaRefs>
    <ds:schemaRef ds:uri="http://schemas.microsoft.com/office/2006/metadata/properties"/>
    <ds:schemaRef ds:uri="http://schemas.microsoft.com/office/infopath/2007/PartnerControls"/>
    <ds:schemaRef ds:uri="a08c225a-397c-4195-9c84-66fab179f54d"/>
    <ds:schemaRef ds:uri="2864b3b6-dd81-4c71-9bc6-6349a081e616"/>
  </ds:schemaRefs>
</ds:datastoreItem>
</file>

<file path=customXml/itemProps2.xml><?xml version="1.0" encoding="utf-8"?>
<ds:datastoreItem xmlns:ds="http://schemas.openxmlformats.org/officeDocument/2006/customXml" ds:itemID="{A9E57F08-40B1-4C88-B51B-FEC388B741B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B415184-1A1E-4A79-8658-14C19223E2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864b3b6-dd81-4c71-9bc6-6349a081e616"/>
    <ds:schemaRef ds:uri="a08c225a-397c-4195-9c84-66fab179f54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LOT COST PRA ADJUSTED </vt:lpstr>
      <vt:lpstr>Sheet1</vt:lpstr>
      <vt:lpstr>LOT COST ALL IN.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Wayne Ray</dc:creator>
  <cp:lastModifiedBy>Kevin Armstrong</cp:lastModifiedBy>
  <dcterms:created xsi:type="dcterms:W3CDTF">2023-01-12T21:16:06Z</dcterms:created>
  <dcterms:modified xsi:type="dcterms:W3CDTF">2024-03-23T16:52:44Z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0x0101000B2D319E73AFA8478B513C91230E9A3E</vt:lpwstr>
  </property>
  <property fmtid="{D5CDD505-2E9C-101B-9397-08002B2CF9AE}" pid="3" name="MediaServiceImageTags">
    <vt:lpwstr/>
  </property>
</Properties>
</file>